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roposed for funding" sheetId="3" r:id="rId1"/>
    <sheet name="By Country - Table" sheetId="4" r:id="rId2"/>
    <sheet name="By Country - Chart" sheetId="5" r:id="rId3"/>
    <sheet name="Level of demand - Table" sheetId="6" r:id="rId4"/>
    <sheet name="Level of demand - Chart" sheetId="7" r:id="rId5"/>
  </sheets>
  <definedNames>
    <definedName name="_xlnm.Print_Area" localSheetId="2">'By Country - Chart'!$A$3:$E$3</definedName>
    <definedName name="_xlnm.Print_Area" localSheetId="1">'By Country - Table'!$A$1:$G$15</definedName>
    <definedName name="_xlnm.Print_Area" localSheetId="0">'Proposed for funding'!$A$1:$J$37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  <c r="I29" i="3"/>
  <c r="I19" i="3"/>
  <c r="I26" i="3"/>
  <c r="I27" i="3"/>
  <c r="I8" i="3"/>
  <c r="I24" i="3"/>
  <c r="I33" i="3"/>
  <c r="I31" i="3"/>
  <c r="I5" i="3"/>
  <c r="I28" i="3"/>
  <c r="I25" i="3"/>
  <c r="I9" i="3"/>
  <c r="I10" i="3"/>
  <c r="I23" i="3"/>
  <c r="I6" i="3"/>
  <c r="I7" i="3"/>
  <c r="I15" i="3"/>
  <c r="I21" i="3"/>
  <c r="I32" i="3"/>
  <c r="I22" i="3"/>
  <c r="I14" i="3"/>
  <c r="I13" i="3"/>
  <c r="I36" i="3"/>
  <c r="I18" i="3"/>
  <c r="I30" i="3"/>
  <c r="I35" i="3"/>
  <c r="I34" i="3"/>
  <c r="I11" i="3"/>
  <c r="I12" i="3"/>
  <c r="I20" i="3"/>
  <c r="I17" i="3"/>
  <c r="I4" i="3"/>
</calcChain>
</file>

<file path=xl/sharedStrings.xml><?xml version="1.0" encoding="utf-8"?>
<sst xmlns="http://schemas.openxmlformats.org/spreadsheetml/2006/main" count="204" uniqueCount="103">
  <si>
    <t>Generation and Reinvestment</t>
  </si>
  <si>
    <t>GAUMONT</t>
  </si>
  <si>
    <t>FR</t>
  </si>
  <si>
    <t>616035-CREA-1-2019-1-FR-MED-DISTSAG</t>
  </si>
  <si>
    <t>LE PACTE</t>
  </si>
  <si>
    <t>616034-CREA-1-2019-1-FR-MED-DISTSAG</t>
  </si>
  <si>
    <t>ALPHA VIOLET</t>
  </si>
  <si>
    <t>616033-CREA-1-2019-1-FR-MED-DISTSAG</t>
  </si>
  <si>
    <t>YELLOW AFFAIR OY</t>
  </si>
  <si>
    <t>FI</t>
  </si>
  <si>
    <t>616031-CREA-1-2019-1-FI-MED-DISTSAG</t>
  </si>
  <si>
    <t>HANWAY FILMS LIMITED</t>
  </si>
  <si>
    <t>UK</t>
  </si>
  <si>
    <t>616030-CREA-1-2019-1-UK-MED-DISTSAG</t>
  </si>
  <si>
    <t>PROTAGONIST PICTURES LTD</t>
  </si>
  <si>
    <t>616029-CREA-1-2019-1-UK-MED-DISTSAG</t>
  </si>
  <si>
    <t>DE</t>
  </si>
  <si>
    <t>WILD BUNCH INTERNATIONAL</t>
  </si>
  <si>
    <t>616026-CREA-1-2019-1-FR-MED-DISTSAG</t>
  </si>
  <si>
    <t>INDIE SALES COMPANY</t>
  </si>
  <si>
    <t>616025-CREA-1-2019-1-FR-MED-DISTSAG</t>
  </si>
  <si>
    <t>WESTEND FILMS LIMITED</t>
  </si>
  <si>
    <t>616024-CREA-1-2019-1-UK-MED-DISTSAG</t>
  </si>
  <si>
    <t>BAC FILMS DISTRIBUTION</t>
  </si>
  <si>
    <t>616022-CREA-1-2019-1-FR-MED-DISTSAG</t>
  </si>
  <si>
    <t>BE FOR FILMS</t>
  </si>
  <si>
    <t>616020-CREA-1-2019-1-FR-MED-DISTSAG</t>
  </si>
  <si>
    <t>MK2 FILMS</t>
  </si>
  <si>
    <t>616015-CREA-1-2019-1-FR-MED-DISTSAG</t>
  </si>
  <si>
    <t>NASZEWSKI JAN KRZYSZTOF</t>
  </si>
  <si>
    <t>PL</t>
  </si>
  <si>
    <t>616011-CREA-1-2019-1-PL-MED-DISTSAG</t>
  </si>
  <si>
    <t>MEMENTO FILMS INTERNATIONAL</t>
  </si>
  <si>
    <t>616010-CREA-1-2019-1-FR-MED-DISTSAG</t>
  </si>
  <si>
    <t>DOC &amp; FILM INTERNATIONAL</t>
  </si>
  <si>
    <t>616009-CREA-1-2019-1-FR-MED-DISTSAG</t>
  </si>
  <si>
    <t>PICTURETREE INTERNATIONAL GMBH</t>
  </si>
  <si>
    <t>616007-CREA-1-2019-1-DE-MED-DISTSAG</t>
  </si>
  <si>
    <t>M-APPEAL WORLD SALES UG GMBH</t>
  </si>
  <si>
    <t>616006-CREA-1-2019-1-DE-MED-DISTSAG</t>
  </si>
  <si>
    <t>PLAYTIME</t>
  </si>
  <si>
    <t>616003-CREA-1-2019-1-FR-MED-DISTSAG</t>
  </si>
  <si>
    <t>IT</t>
  </si>
  <si>
    <t>TRUSTNORDISK APS</t>
  </si>
  <si>
    <t>DK</t>
  </si>
  <si>
    <t>616001-CREA-1-2019-1-DK-MED-DISTSAG</t>
  </si>
  <si>
    <t>LEVELK APS</t>
  </si>
  <si>
    <t>615999-CREA-1-2019-1-DK-MED-DISTSAG</t>
  </si>
  <si>
    <t>SOCIETE PARISIENNE  DE PRODUCTION</t>
  </si>
  <si>
    <t>615998-CREA-1-2019-1-FR-MED-DISTSAG</t>
  </si>
  <si>
    <t>WIDE</t>
  </si>
  <si>
    <t>615997-CREA-1-2019-1-FR-MED-DISTSAG</t>
  </si>
  <si>
    <t>BETA CINEMA GMBH</t>
  </si>
  <si>
    <t>615996-CREA-1-2019-1-DE-MED-DISTSAG</t>
  </si>
  <si>
    <t>TRUE COLOURS GLORIOUS FILMS SRL</t>
  </si>
  <si>
    <t>615994-CREA-1-2019-1-IT-MED-DISTSAG</t>
  </si>
  <si>
    <t>ALTITUDE FILM SALES LIMITED</t>
  </si>
  <si>
    <t>615993-CREA-1-2019-1-UK-MED-DISTSAG</t>
  </si>
  <si>
    <t>PYRAMIDE</t>
  </si>
  <si>
    <t>615991-CREA-1-2019-1-FR-MED-DISTSAG</t>
  </si>
  <si>
    <t>THE MATCH FACTORY GMBH</t>
  </si>
  <si>
    <t>615989-CREA-1-2019-1-DE-MED-DISTSAG</t>
  </si>
  <si>
    <t>TF1 DROITS AUDIOVISUELS</t>
  </si>
  <si>
    <t>615988-CREA-1-2019-1-FR-MED-DISTSAG</t>
  </si>
  <si>
    <t>STUDIOCANAL</t>
  </si>
  <si>
    <t>615987-CREA-1-2019-1-FR-MED-DISTSAG</t>
  </si>
  <si>
    <t>KINOLOGY SAS</t>
  </si>
  <si>
    <t>615984-CREA-1-2019-1-FR-MED-DISTSAG</t>
  </si>
  <si>
    <t>WIDE HOUSE</t>
  </si>
  <si>
    <t>615982-CREA-1-2019-1-FR-MED-DISTSAG</t>
  </si>
  <si>
    <t>FILMS BOUTIQUE</t>
  </si>
  <si>
    <t>615977-CREA-1-2019-1-FR-MED-DISTSAG</t>
  </si>
  <si>
    <t>SOLA MEDIA GMBH</t>
  </si>
  <si>
    <t>615976-CREA-1-2019-1-DE-MED-DISTSAG</t>
  </si>
  <si>
    <t>Grant requested</t>
  </si>
  <si>
    <t>Application Title</t>
  </si>
  <si>
    <t>Applicant organisation</t>
  </si>
  <si>
    <t>Country</t>
  </si>
  <si>
    <t>Application Reference Number</t>
  </si>
  <si>
    <t>#</t>
  </si>
  <si>
    <t>TOTAL:</t>
  </si>
  <si>
    <t>Sum:</t>
  </si>
  <si>
    <t>United Kingdom</t>
  </si>
  <si>
    <t>DISTSAG</t>
  </si>
  <si>
    <t>Poland</t>
  </si>
  <si>
    <t>Italy</t>
  </si>
  <si>
    <t>France</t>
  </si>
  <si>
    <t>Finland</t>
  </si>
  <si>
    <t>Denmark</t>
  </si>
  <si>
    <t>Germany</t>
  </si>
  <si>
    <t>Success rate</t>
  </si>
  <si>
    <t>Applications proposed for funding</t>
  </si>
  <si>
    <t>Country code</t>
  </si>
  <si>
    <t>Applicant country</t>
  </si>
  <si>
    <t>Action Code</t>
  </si>
  <si>
    <t>DISTRIBUTION  SALES AGENT SCHEME</t>
  </si>
  <si>
    <t>Total Budget</t>
  </si>
  <si>
    <t>Max.EU Grant awarded.</t>
  </si>
  <si>
    <t>Co-financing %</t>
  </si>
  <si>
    <t>Somme:</t>
  </si>
  <si>
    <t>All applications received</t>
  </si>
  <si>
    <t>Max. EU Grant awarded</t>
  </si>
  <si>
    <t>Success rate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</si>
</sst>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%"/>
    <numFmt numFmtId="165" formatCode="#,##0.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6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9"/>
      <color rgb="FFFFFFFF"/>
      <name val="Arial"/>
    </font>
    <font>
      <b/>
      <sz val="12"/>
      <color rgb="FF000000"/>
      <name val="Arial"/>
    </font>
    <font>
      <b/>
      <i/>
      <sz val="9"/>
      <color rgb="FF000000"/>
      <name val="Arial"/>
    </font>
    <font>
      <i/>
      <sz val="9"/>
      <color rgb="FF000000"/>
      <name val="Arial"/>
    </font>
    <font>
      <b/>
      <sz val="12"/>
      <color rgb="FF000000"/>
      <name val="Arial"/>
      <family val="2"/>
    </font>
    <font>
      <b/>
      <sz val="9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2" fillId="0" borderId="0" xfId="3"/>
    <xf numFmtId="0" fontId="3" fillId="2" borderId="0" xfId="3" applyFont="1" applyFill="1" applyAlignment="1">
      <alignment horizontal="left"/>
    </xf>
    <xf numFmtId="0" fontId="4" fillId="2" borderId="1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left" vertical="center"/>
    </xf>
    <xf numFmtId="49" fontId="5" fillId="2" borderId="1" xfId="3" applyNumberFormat="1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left" vertical="center"/>
    </xf>
    <xf numFmtId="49" fontId="5" fillId="3" borderId="1" xfId="3" applyNumberFormat="1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left" vertical="center"/>
    </xf>
    <xf numFmtId="49" fontId="6" fillId="4" borderId="2" xfId="3" applyNumberFormat="1" applyFont="1" applyFill="1" applyBorder="1" applyAlignment="1">
      <alignment horizontal="center" vertical="center" wrapText="1"/>
    </xf>
    <xf numFmtId="49" fontId="6" fillId="4" borderId="2" xfId="3" applyNumberFormat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right" vertical="center"/>
    </xf>
    <xf numFmtId="49" fontId="4" fillId="2" borderId="1" xfId="3" applyNumberFormat="1" applyFont="1" applyFill="1" applyBorder="1" applyAlignment="1">
      <alignment horizontal="left" vertical="center"/>
    </xf>
    <xf numFmtId="0" fontId="5" fillId="3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right" vertical="center"/>
    </xf>
    <xf numFmtId="49" fontId="5" fillId="3" borderId="1" xfId="3" applyNumberFormat="1" applyFont="1" applyFill="1" applyBorder="1" applyAlignment="1">
      <alignment horizontal="center"/>
    </xf>
    <xf numFmtId="49" fontId="5" fillId="3" borderId="1" xfId="3" applyNumberFormat="1" applyFont="1" applyFill="1" applyBorder="1" applyAlignment="1">
      <alignment horizontal="left"/>
    </xf>
    <xf numFmtId="49" fontId="5" fillId="2" borderId="1" xfId="3" applyNumberFormat="1" applyFont="1" applyFill="1" applyBorder="1" applyAlignment="1">
      <alignment horizontal="center"/>
    </xf>
    <xf numFmtId="49" fontId="5" fillId="2" borderId="1" xfId="3" applyNumberFormat="1" applyFont="1" applyFill="1" applyBorder="1" applyAlignment="1">
      <alignment horizontal="left"/>
    </xf>
    <xf numFmtId="1" fontId="7" fillId="2" borderId="3" xfId="3" applyNumberFormat="1" applyFont="1" applyFill="1" applyBorder="1" applyAlignment="1">
      <alignment horizontal="center"/>
    </xf>
    <xf numFmtId="49" fontId="7" fillId="2" borderId="3" xfId="3" applyNumberFormat="1" applyFont="1" applyFill="1" applyBorder="1" applyAlignment="1">
      <alignment horizontal="left"/>
    </xf>
    <xf numFmtId="164" fontId="9" fillId="3" borderId="1" xfId="3" applyNumberFormat="1" applyFont="1" applyFill="1" applyBorder="1" applyAlignment="1">
      <alignment horizontal="center"/>
    </xf>
    <xf numFmtId="164" fontId="9" fillId="2" borderId="1" xfId="3" applyNumberFormat="1" applyFont="1" applyFill="1" applyBorder="1" applyAlignment="1">
      <alignment horizontal="center"/>
    </xf>
    <xf numFmtId="49" fontId="5" fillId="5" borderId="1" xfId="3" applyNumberFormat="1" applyFont="1" applyFill="1" applyBorder="1" applyAlignment="1">
      <alignment horizontal="left" vertical="center"/>
    </xf>
    <xf numFmtId="49" fontId="5" fillId="5" borderId="1" xfId="3" applyNumberFormat="1" applyFont="1" applyFill="1" applyBorder="1" applyAlignment="1">
      <alignment horizontal="center" vertical="center"/>
    </xf>
    <xf numFmtId="49" fontId="5" fillId="5" borderId="1" xfId="3" applyNumberFormat="1" applyFont="1" applyFill="1" applyBorder="1" applyAlignment="1">
      <alignment horizontal="left" vertical="center" wrapText="1"/>
    </xf>
    <xf numFmtId="0" fontId="3" fillId="5" borderId="0" xfId="3" applyFont="1" applyFill="1" applyAlignment="1">
      <alignment horizontal="left"/>
    </xf>
    <xf numFmtId="0" fontId="10" fillId="2" borderId="0" xfId="3" applyFont="1" applyFill="1" applyAlignment="1">
      <alignment horizontal="left"/>
    </xf>
    <xf numFmtId="0" fontId="10" fillId="2" borderId="0" xfId="3" applyFont="1" applyFill="1" applyAlignment="1">
      <alignment horizontal="right"/>
    </xf>
    <xf numFmtId="0" fontId="5" fillId="5" borderId="1" xfId="3" applyFont="1" applyFill="1" applyBorder="1" applyAlignment="1">
      <alignment horizontal="center" vertical="center"/>
    </xf>
    <xf numFmtId="4" fontId="5" fillId="5" borderId="1" xfId="3" applyNumberFormat="1" applyFont="1" applyFill="1" applyBorder="1" applyAlignment="1">
      <alignment horizontal="right" vertical="center"/>
    </xf>
    <xf numFmtId="9" fontId="5" fillId="5" borderId="1" xfId="2" applyFont="1" applyFill="1" applyBorder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/>
    </xf>
    <xf numFmtId="49" fontId="11" fillId="4" borderId="2" xfId="3" applyNumberFormat="1" applyFont="1" applyFill="1" applyBorder="1" applyAlignment="1">
      <alignment horizontal="center" vertical="center" wrapText="1"/>
    </xf>
    <xf numFmtId="1" fontId="5" fillId="3" borderId="1" xfId="3" applyNumberFormat="1" applyFont="1" applyFill="1" applyBorder="1" applyAlignment="1">
      <alignment horizontal="center" vertical="center"/>
    </xf>
    <xf numFmtId="165" fontId="9" fillId="3" borderId="1" xfId="3" applyNumberFormat="1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65" fontId="9" fillId="2" borderId="1" xfId="3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vertical="center"/>
    </xf>
    <xf numFmtId="49" fontId="7" fillId="2" borderId="0" xfId="3" applyNumberFormat="1" applyFont="1" applyFill="1" applyBorder="1" applyAlignment="1">
      <alignment horizontal="left" vertical="center" wrapText="1"/>
    </xf>
    <xf numFmtId="49" fontId="10" fillId="2" borderId="0" xfId="3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center"/>
    </xf>
    <xf numFmtId="49" fontId="10" fillId="2" borderId="4" xfId="3" applyNumberFormat="1" applyFont="1" applyFill="1" applyBorder="1" applyAlignment="1">
      <alignment horizontal="left"/>
    </xf>
    <xf numFmtId="49" fontId="10" fillId="2" borderId="0" xfId="3" applyNumberFormat="1" applyFont="1" applyFill="1" applyBorder="1" applyAlignment="1">
      <alignment horizontal="left"/>
    </xf>
    <xf numFmtId="49" fontId="7" fillId="2" borderId="4" xfId="3" applyNumberFormat="1" applyFont="1" applyFill="1" applyBorder="1" applyAlignment="1">
      <alignment horizontal="left"/>
    </xf>
    <xf numFmtId="49" fontId="7" fillId="2" borderId="0" xfId="3" applyNumberFormat="1" applyFont="1" applyFill="1" applyBorder="1" applyAlignment="1">
      <alignment horizontal="lef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181102</xdr:rowOff>
    </xdr:from>
    <xdr:to>
      <xdr:col>4</xdr:col>
      <xdr:colOff>2495550</xdr:colOff>
      <xdr:row>2</xdr:row>
      <xdr:rowOff>5067300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902"/>
          <a:ext cx="243840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104648</xdr:colOff>
      <xdr:row>5</xdr:row>
      <xdr:rowOff>181102</xdr:rowOff>
    </xdr:from>
    <xdr:to>
      <xdr:col>4</xdr:col>
      <xdr:colOff>76200</xdr:colOff>
      <xdr:row>5</xdr:row>
      <xdr:rowOff>4067302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648" y="1133602"/>
          <a:ext cx="2409952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workbookViewId="0">
      <selection activeCell="F9" sqref="F9"/>
    </sheetView>
  </sheetViews>
  <sheetFormatPr defaultRowHeight="12.75" x14ac:dyDescent="0.2"/>
  <cols>
    <col min="1" max="1" width="1.140625" style="1" customWidth="1"/>
    <col min="2" max="2" width="3.140625" style="1" customWidth="1"/>
    <col min="3" max="3" width="35.42578125" style="1" customWidth="1"/>
    <col min="4" max="4" width="6.7109375" style="1" customWidth="1"/>
    <col min="5" max="5" width="22" style="1" customWidth="1"/>
    <col min="6" max="6" width="13.140625" style="1" customWidth="1"/>
    <col min="7" max="7" width="12.28515625" style="1" bestFit="1" customWidth="1"/>
    <col min="8" max="8" width="11.28515625" style="1" bestFit="1" customWidth="1"/>
    <col min="9" max="9" width="8.42578125" style="1" customWidth="1"/>
    <col min="10" max="10" width="12.7109375" style="1" customWidth="1"/>
    <col min="11" max="11" width="4.7109375" style="1" customWidth="1"/>
    <col min="12" max="16384" width="9.140625" style="1"/>
  </cols>
  <sheetData>
    <row r="1" spans="2:10" s="2" customFormat="1" ht="31.9" customHeight="1" x14ac:dyDescent="0.25">
      <c r="B1" s="48" t="s">
        <v>95</v>
      </c>
      <c r="C1" s="47"/>
      <c r="D1" s="47"/>
      <c r="E1" s="47"/>
      <c r="G1" s="33"/>
      <c r="J1" s="32">
        <v>2019</v>
      </c>
    </row>
    <row r="2" spans="2:10" s="2" customFormat="1" ht="2.65" customHeight="1" x14ac:dyDescent="0.15"/>
    <row r="3" spans="2:10" s="37" customFormat="1" ht="35.1" customHeight="1" x14ac:dyDescent="0.25">
      <c r="B3" s="11" t="s">
        <v>79</v>
      </c>
      <c r="C3" s="11" t="s">
        <v>78</v>
      </c>
      <c r="D3" s="11" t="s">
        <v>77</v>
      </c>
      <c r="E3" s="11" t="s">
        <v>76</v>
      </c>
      <c r="F3" s="11" t="s">
        <v>75</v>
      </c>
      <c r="G3" s="10" t="s">
        <v>96</v>
      </c>
      <c r="H3" s="10" t="s">
        <v>74</v>
      </c>
      <c r="I3" s="10" t="s">
        <v>98</v>
      </c>
      <c r="J3" s="10" t="s">
        <v>97</v>
      </c>
    </row>
    <row r="4" spans="2:10" s="31" customFormat="1" ht="24.95" customHeight="1" x14ac:dyDescent="0.15">
      <c r="B4" s="34">
        <v>1</v>
      </c>
      <c r="C4" s="28" t="s">
        <v>73</v>
      </c>
      <c r="D4" s="29" t="s">
        <v>16</v>
      </c>
      <c r="E4" s="30" t="s">
        <v>72</v>
      </c>
      <c r="F4" s="30" t="s">
        <v>0</v>
      </c>
      <c r="G4" s="35">
        <v>120000</v>
      </c>
      <c r="H4" s="35">
        <v>57396</v>
      </c>
      <c r="I4" s="36">
        <f t="shared" ref="I4:I36" si="0">J4/G4</f>
        <v>0.4783</v>
      </c>
      <c r="J4" s="35">
        <v>57396</v>
      </c>
    </row>
    <row r="5" spans="2:10" s="31" customFormat="1" ht="24.95" customHeight="1" x14ac:dyDescent="0.15">
      <c r="B5" s="34">
        <v>2</v>
      </c>
      <c r="C5" s="28" t="s">
        <v>53</v>
      </c>
      <c r="D5" s="29" t="s">
        <v>16</v>
      </c>
      <c r="E5" s="30" t="s">
        <v>52</v>
      </c>
      <c r="F5" s="30" t="s">
        <v>0</v>
      </c>
      <c r="G5" s="35">
        <v>252000</v>
      </c>
      <c r="H5" s="35">
        <v>120404</v>
      </c>
      <c r="I5" s="36">
        <f t="shared" si="0"/>
        <v>0.4709719444444444</v>
      </c>
      <c r="J5" s="35">
        <v>118684.93</v>
      </c>
    </row>
    <row r="6" spans="2:10" s="31" customFormat="1" ht="24.95" customHeight="1" x14ac:dyDescent="0.15">
      <c r="B6" s="34">
        <v>3</v>
      </c>
      <c r="C6" s="28" t="s">
        <v>39</v>
      </c>
      <c r="D6" s="29" t="s">
        <v>16</v>
      </c>
      <c r="E6" s="30" t="s">
        <v>38</v>
      </c>
      <c r="F6" s="30" t="s">
        <v>0</v>
      </c>
      <c r="G6" s="35">
        <v>40000</v>
      </c>
      <c r="H6" s="35">
        <v>20000</v>
      </c>
      <c r="I6" s="36">
        <f t="shared" si="0"/>
        <v>0.5</v>
      </c>
      <c r="J6" s="35">
        <v>20000</v>
      </c>
    </row>
    <row r="7" spans="2:10" s="31" customFormat="1" ht="24.95" customHeight="1" x14ac:dyDescent="0.15">
      <c r="B7" s="34">
        <v>4</v>
      </c>
      <c r="C7" s="28" t="s">
        <v>37</v>
      </c>
      <c r="D7" s="29" t="s">
        <v>16</v>
      </c>
      <c r="E7" s="30" t="s">
        <v>36</v>
      </c>
      <c r="F7" s="30" t="s">
        <v>0</v>
      </c>
      <c r="G7" s="35">
        <v>138425</v>
      </c>
      <c r="H7" s="35">
        <v>72143</v>
      </c>
      <c r="I7" s="36">
        <f t="shared" si="0"/>
        <v>0.37436611883691528</v>
      </c>
      <c r="J7" s="35">
        <v>51821.63</v>
      </c>
    </row>
    <row r="8" spans="2:10" s="31" customFormat="1" ht="24.95" customHeight="1" x14ac:dyDescent="0.15">
      <c r="B8" s="34">
        <v>5</v>
      </c>
      <c r="C8" s="28" t="s">
        <v>61</v>
      </c>
      <c r="D8" s="29" t="s">
        <v>16</v>
      </c>
      <c r="E8" s="30" t="s">
        <v>60</v>
      </c>
      <c r="F8" s="30" t="s">
        <v>0</v>
      </c>
      <c r="G8" s="35">
        <v>445675</v>
      </c>
      <c r="H8" s="35">
        <v>265129</v>
      </c>
      <c r="I8" s="36">
        <f t="shared" si="0"/>
        <v>0.53295239804790484</v>
      </c>
      <c r="J8" s="35">
        <v>237523.56</v>
      </c>
    </row>
    <row r="9" spans="2:10" s="31" customFormat="1" ht="24.95" customHeight="1" x14ac:dyDescent="0.15">
      <c r="B9" s="34">
        <v>6</v>
      </c>
      <c r="C9" s="28" t="s">
        <v>47</v>
      </c>
      <c r="D9" s="29" t="s">
        <v>44</v>
      </c>
      <c r="E9" s="30" t="s">
        <v>46</v>
      </c>
      <c r="F9" s="30" t="s">
        <v>0</v>
      </c>
      <c r="G9" s="35">
        <v>140000</v>
      </c>
      <c r="H9" s="35">
        <v>83494</v>
      </c>
      <c r="I9" s="36">
        <f t="shared" si="0"/>
        <v>0.59228757142857136</v>
      </c>
      <c r="J9" s="35">
        <v>82920.259999999995</v>
      </c>
    </row>
    <row r="10" spans="2:10" s="31" customFormat="1" ht="24.95" customHeight="1" x14ac:dyDescent="0.15">
      <c r="B10" s="34">
        <v>7</v>
      </c>
      <c r="C10" s="28" t="s">
        <v>45</v>
      </c>
      <c r="D10" s="29" t="s">
        <v>44</v>
      </c>
      <c r="E10" s="30" t="s">
        <v>43</v>
      </c>
      <c r="F10" s="30" t="s">
        <v>0</v>
      </c>
      <c r="G10" s="35">
        <v>454016</v>
      </c>
      <c r="H10" s="35">
        <v>269436</v>
      </c>
      <c r="I10" s="36">
        <f t="shared" si="0"/>
        <v>0.58611429993656616</v>
      </c>
      <c r="J10" s="35">
        <v>266105.27</v>
      </c>
    </row>
    <row r="11" spans="2:10" s="31" customFormat="1" ht="24.95" customHeight="1" x14ac:dyDescent="0.15">
      <c r="B11" s="34">
        <v>8</v>
      </c>
      <c r="C11" s="28" t="s">
        <v>10</v>
      </c>
      <c r="D11" s="29" t="s">
        <v>9</v>
      </c>
      <c r="E11" s="30" t="s">
        <v>8</v>
      </c>
      <c r="F11" s="30" t="s">
        <v>0</v>
      </c>
      <c r="G11" s="35">
        <v>40000</v>
      </c>
      <c r="H11" s="35">
        <v>24000</v>
      </c>
      <c r="I11" s="36">
        <f t="shared" si="0"/>
        <v>0.5</v>
      </c>
      <c r="J11" s="35">
        <v>20000</v>
      </c>
    </row>
    <row r="12" spans="2:10" s="31" customFormat="1" ht="24.95" customHeight="1" x14ac:dyDescent="0.15">
      <c r="B12" s="34">
        <v>9</v>
      </c>
      <c r="C12" s="28" t="s">
        <v>7</v>
      </c>
      <c r="D12" s="29" t="s">
        <v>2</v>
      </c>
      <c r="E12" s="30" t="s">
        <v>6</v>
      </c>
      <c r="F12" s="30" t="s">
        <v>0</v>
      </c>
      <c r="G12" s="35">
        <v>47500</v>
      </c>
      <c r="H12" s="35">
        <v>21436</v>
      </c>
      <c r="I12" s="36">
        <f t="shared" si="0"/>
        <v>0.42105263157894735</v>
      </c>
      <c r="J12" s="35">
        <v>20000</v>
      </c>
    </row>
    <row r="13" spans="2:10" s="31" customFormat="1" ht="24.95" customHeight="1" x14ac:dyDescent="0.15">
      <c r="B13" s="34">
        <v>10</v>
      </c>
      <c r="C13" s="28" t="s">
        <v>24</v>
      </c>
      <c r="D13" s="29" t="s">
        <v>2</v>
      </c>
      <c r="E13" s="30" t="s">
        <v>23</v>
      </c>
      <c r="F13" s="30" t="s">
        <v>0</v>
      </c>
      <c r="G13" s="35">
        <v>151000</v>
      </c>
      <c r="H13" s="35">
        <v>90317</v>
      </c>
      <c r="I13" s="36">
        <f t="shared" si="0"/>
        <v>0.37604509933774832</v>
      </c>
      <c r="J13" s="35">
        <v>56782.81</v>
      </c>
    </row>
    <row r="14" spans="2:10" s="31" customFormat="1" ht="24.95" customHeight="1" x14ac:dyDescent="0.15">
      <c r="B14" s="34">
        <v>11</v>
      </c>
      <c r="C14" s="28" t="s">
        <v>26</v>
      </c>
      <c r="D14" s="29" t="s">
        <v>2</v>
      </c>
      <c r="E14" s="30" t="s">
        <v>25</v>
      </c>
      <c r="F14" s="30" t="s">
        <v>0</v>
      </c>
      <c r="G14" s="35">
        <v>113000</v>
      </c>
      <c r="H14" s="35">
        <v>45044</v>
      </c>
      <c r="I14" s="36">
        <f t="shared" si="0"/>
        <v>0.37727469026548671</v>
      </c>
      <c r="J14" s="35">
        <v>42632.04</v>
      </c>
    </row>
    <row r="15" spans="2:10" s="31" customFormat="1" ht="24.95" customHeight="1" x14ac:dyDescent="0.15">
      <c r="B15" s="34">
        <v>12</v>
      </c>
      <c r="C15" s="28" t="s">
        <v>35</v>
      </c>
      <c r="D15" s="29" t="s">
        <v>2</v>
      </c>
      <c r="E15" s="30" t="s">
        <v>34</v>
      </c>
      <c r="F15" s="30" t="s">
        <v>0</v>
      </c>
      <c r="G15" s="35">
        <v>74900</v>
      </c>
      <c r="H15" s="35">
        <v>35487</v>
      </c>
      <c r="I15" s="36">
        <f t="shared" si="0"/>
        <v>0.34697222963951935</v>
      </c>
      <c r="J15" s="35">
        <v>25988.22</v>
      </c>
    </row>
    <row r="16" spans="2:10" s="31" customFormat="1" ht="24.95" customHeight="1" x14ac:dyDescent="0.15">
      <c r="B16" s="34">
        <v>13</v>
      </c>
      <c r="C16" s="28" t="s">
        <v>71</v>
      </c>
      <c r="D16" s="29" t="s">
        <v>2</v>
      </c>
      <c r="E16" s="30" t="s">
        <v>70</v>
      </c>
      <c r="F16" s="30" t="s">
        <v>0</v>
      </c>
      <c r="G16" s="35">
        <v>90000</v>
      </c>
      <c r="H16" s="35">
        <v>53982</v>
      </c>
      <c r="I16" s="36">
        <f t="shared" si="0"/>
        <v>0.5962412222222222</v>
      </c>
      <c r="J16" s="35">
        <v>53661.71</v>
      </c>
    </row>
    <row r="17" spans="2:10" s="31" customFormat="1" ht="24.95" customHeight="1" x14ac:dyDescent="0.15">
      <c r="B17" s="34">
        <v>14</v>
      </c>
      <c r="C17" s="28" t="s">
        <v>3</v>
      </c>
      <c r="D17" s="29" t="s">
        <v>2</v>
      </c>
      <c r="E17" s="30" t="s">
        <v>1</v>
      </c>
      <c r="F17" s="30" t="s">
        <v>0</v>
      </c>
      <c r="G17" s="35">
        <v>588500</v>
      </c>
      <c r="H17" s="35">
        <v>334327</v>
      </c>
      <c r="I17" s="36">
        <f t="shared" si="0"/>
        <v>0.4655858453695837</v>
      </c>
      <c r="J17" s="35">
        <v>273997.27</v>
      </c>
    </row>
    <row r="18" spans="2:10" s="31" customFormat="1" ht="24.95" customHeight="1" x14ac:dyDescent="0.15">
      <c r="B18" s="34">
        <v>15</v>
      </c>
      <c r="C18" s="28" t="s">
        <v>20</v>
      </c>
      <c r="D18" s="29" t="s">
        <v>2</v>
      </c>
      <c r="E18" s="30" t="s">
        <v>19</v>
      </c>
      <c r="F18" s="30" t="s">
        <v>0</v>
      </c>
      <c r="G18" s="35">
        <v>87000</v>
      </c>
      <c r="H18" s="35">
        <v>51566</v>
      </c>
      <c r="I18" s="36">
        <f t="shared" si="0"/>
        <v>0.59236310344827581</v>
      </c>
      <c r="J18" s="35">
        <v>51535.59</v>
      </c>
    </row>
    <row r="19" spans="2:10" s="31" customFormat="1" ht="24.95" customHeight="1" x14ac:dyDescent="0.15">
      <c r="B19" s="34">
        <v>16</v>
      </c>
      <c r="C19" s="28" t="s">
        <v>67</v>
      </c>
      <c r="D19" s="29" t="s">
        <v>2</v>
      </c>
      <c r="E19" s="30" t="s">
        <v>66</v>
      </c>
      <c r="F19" s="30" t="s">
        <v>0</v>
      </c>
      <c r="G19" s="35">
        <v>92500</v>
      </c>
      <c r="H19" s="35">
        <v>55064</v>
      </c>
      <c r="I19" s="36">
        <f t="shared" si="0"/>
        <v>0.38280929729729729</v>
      </c>
      <c r="J19" s="35">
        <v>35409.86</v>
      </c>
    </row>
    <row r="20" spans="2:10" s="31" customFormat="1" ht="24.95" customHeight="1" x14ac:dyDescent="0.15">
      <c r="B20" s="34">
        <v>17</v>
      </c>
      <c r="C20" s="28" t="s">
        <v>5</v>
      </c>
      <c r="D20" s="29" t="s">
        <v>2</v>
      </c>
      <c r="E20" s="30" t="s">
        <v>4</v>
      </c>
      <c r="F20" s="30" t="s">
        <v>0</v>
      </c>
      <c r="G20" s="35">
        <v>147500</v>
      </c>
      <c r="H20" s="35">
        <v>42000</v>
      </c>
      <c r="I20" s="36">
        <f t="shared" si="0"/>
        <v>0.27440935593220339</v>
      </c>
      <c r="J20" s="35">
        <v>40475.379999999997</v>
      </c>
    </row>
    <row r="21" spans="2:10" s="31" customFormat="1" ht="24.95" customHeight="1" x14ac:dyDescent="0.15">
      <c r="B21" s="34">
        <v>18</v>
      </c>
      <c r="C21" s="28" t="s">
        <v>33</v>
      </c>
      <c r="D21" s="29" t="s">
        <v>2</v>
      </c>
      <c r="E21" s="30" t="s">
        <v>32</v>
      </c>
      <c r="F21" s="30" t="s">
        <v>0</v>
      </c>
      <c r="G21" s="35">
        <v>700000</v>
      </c>
      <c r="H21" s="35">
        <v>109082</v>
      </c>
      <c r="I21" s="36">
        <f t="shared" si="0"/>
        <v>0.11125677142857143</v>
      </c>
      <c r="J21" s="35">
        <v>77879.740000000005</v>
      </c>
    </row>
    <row r="22" spans="2:10" s="31" customFormat="1" ht="24.95" customHeight="1" x14ac:dyDescent="0.15">
      <c r="B22" s="34">
        <v>19</v>
      </c>
      <c r="C22" s="28" t="s">
        <v>28</v>
      </c>
      <c r="D22" s="29" t="s">
        <v>2</v>
      </c>
      <c r="E22" s="30" t="s">
        <v>27</v>
      </c>
      <c r="F22" s="30" t="s">
        <v>0</v>
      </c>
      <c r="G22" s="35">
        <v>1150000</v>
      </c>
      <c r="H22" s="35">
        <v>257329</v>
      </c>
      <c r="I22" s="36">
        <f t="shared" si="0"/>
        <v>0.22376434782608695</v>
      </c>
      <c r="J22" s="35">
        <v>257329</v>
      </c>
    </row>
    <row r="23" spans="2:10" s="31" customFormat="1" ht="24.95" customHeight="1" x14ac:dyDescent="0.15">
      <c r="B23" s="34">
        <v>20</v>
      </c>
      <c r="C23" s="28" t="s">
        <v>41</v>
      </c>
      <c r="D23" s="29" t="s">
        <v>2</v>
      </c>
      <c r="E23" s="30" t="s">
        <v>40</v>
      </c>
      <c r="F23" s="30" t="s">
        <v>0</v>
      </c>
      <c r="G23" s="35">
        <v>210500</v>
      </c>
      <c r="H23" s="35">
        <v>90321</v>
      </c>
      <c r="I23" s="36">
        <f t="shared" si="0"/>
        <v>0.38028247030878864</v>
      </c>
      <c r="J23" s="35">
        <v>80049.460000000006</v>
      </c>
    </row>
    <row r="24" spans="2:10" s="31" customFormat="1" ht="24.95" customHeight="1" x14ac:dyDescent="0.15">
      <c r="B24" s="34">
        <v>21</v>
      </c>
      <c r="C24" s="28" t="s">
        <v>59</v>
      </c>
      <c r="D24" s="29" t="s">
        <v>2</v>
      </c>
      <c r="E24" s="30" t="s">
        <v>58</v>
      </c>
      <c r="F24" s="30" t="s">
        <v>0</v>
      </c>
      <c r="G24" s="35">
        <v>51000</v>
      </c>
      <c r="H24" s="35">
        <v>30200</v>
      </c>
      <c r="I24" s="36">
        <f t="shared" si="0"/>
        <v>0.42204411764705885</v>
      </c>
      <c r="J24" s="35">
        <v>21524.25</v>
      </c>
    </row>
    <row r="25" spans="2:10" s="31" customFormat="1" ht="24.95" customHeight="1" x14ac:dyDescent="0.15">
      <c r="B25" s="34">
        <v>22</v>
      </c>
      <c r="C25" s="28" t="s">
        <v>49</v>
      </c>
      <c r="D25" s="29" t="s">
        <v>2</v>
      </c>
      <c r="E25" s="30" t="s">
        <v>48</v>
      </c>
      <c r="F25" s="30" t="s">
        <v>0</v>
      </c>
      <c r="G25" s="35">
        <v>441910</v>
      </c>
      <c r="H25" s="35">
        <v>109647</v>
      </c>
      <c r="I25" s="36">
        <f t="shared" si="0"/>
        <v>0.15941497137426175</v>
      </c>
      <c r="J25" s="35">
        <v>70447.070000000007</v>
      </c>
    </row>
    <row r="26" spans="2:10" s="31" customFormat="1" ht="24.95" customHeight="1" x14ac:dyDescent="0.15">
      <c r="B26" s="34">
        <v>23</v>
      </c>
      <c r="C26" s="28" t="s">
        <v>65</v>
      </c>
      <c r="D26" s="29" t="s">
        <v>2</v>
      </c>
      <c r="E26" s="30" t="s">
        <v>64</v>
      </c>
      <c r="F26" s="30" t="s">
        <v>0</v>
      </c>
      <c r="G26" s="35">
        <v>10701605</v>
      </c>
      <c r="H26" s="35">
        <v>1094783</v>
      </c>
      <c r="I26" s="36">
        <f t="shared" si="0"/>
        <v>6.9882251307163745E-2</v>
      </c>
      <c r="J26" s="35">
        <v>747852.25</v>
      </c>
    </row>
    <row r="27" spans="2:10" s="31" customFormat="1" ht="24.95" customHeight="1" x14ac:dyDescent="0.15">
      <c r="B27" s="34">
        <v>24</v>
      </c>
      <c r="C27" s="28" t="s">
        <v>63</v>
      </c>
      <c r="D27" s="29" t="s">
        <v>2</v>
      </c>
      <c r="E27" s="30" t="s">
        <v>62</v>
      </c>
      <c r="F27" s="30" t="s">
        <v>0</v>
      </c>
      <c r="G27" s="35">
        <v>212230</v>
      </c>
      <c r="H27" s="35">
        <v>83144</v>
      </c>
      <c r="I27" s="36">
        <f t="shared" si="0"/>
        <v>0.32949281439947226</v>
      </c>
      <c r="J27" s="35">
        <v>69928.259999999995</v>
      </c>
    </row>
    <row r="28" spans="2:10" s="31" customFormat="1" ht="24.95" customHeight="1" x14ac:dyDescent="0.15">
      <c r="B28" s="34">
        <v>25</v>
      </c>
      <c r="C28" s="28" t="s">
        <v>51</v>
      </c>
      <c r="D28" s="29" t="s">
        <v>2</v>
      </c>
      <c r="E28" s="30" t="s">
        <v>50</v>
      </c>
      <c r="F28" s="30" t="s">
        <v>0</v>
      </c>
      <c r="G28" s="35">
        <v>28000</v>
      </c>
      <c r="H28" s="35">
        <v>16800</v>
      </c>
      <c r="I28" s="36">
        <f t="shared" si="0"/>
        <v>0.6</v>
      </c>
      <c r="J28" s="35">
        <v>16800</v>
      </c>
    </row>
    <row r="29" spans="2:10" s="31" customFormat="1" ht="24.95" customHeight="1" x14ac:dyDescent="0.15">
      <c r="B29" s="34">
        <v>26</v>
      </c>
      <c r="C29" s="28" t="s">
        <v>69</v>
      </c>
      <c r="D29" s="29" t="s">
        <v>2</v>
      </c>
      <c r="E29" s="30" t="s">
        <v>68</v>
      </c>
      <c r="F29" s="30" t="s">
        <v>0</v>
      </c>
      <c r="G29" s="35">
        <v>51110</v>
      </c>
      <c r="H29" s="35">
        <v>30666</v>
      </c>
      <c r="I29" s="36">
        <f t="shared" si="0"/>
        <v>0.51618313441596553</v>
      </c>
      <c r="J29" s="35">
        <v>26382.12</v>
      </c>
    </row>
    <row r="30" spans="2:10" s="31" customFormat="1" ht="24.95" customHeight="1" x14ac:dyDescent="0.15">
      <c r="B30" s="34">
        <v>27</v>
      </c>
      <c r="C30" s="28" t="s">
        <v>18</v>
      </c>
      <c r="D30" s="29" t="s">
        <v>2</v>
      </c>
      <c r="E30" s="30" t="s">
        <v>17</v>
      </c>
      <c r="F30" s="30" t="s">
        <v>0</v>
      </c>
      <c r="G30" s="35">
        <v>300000</v>
      </c>
      <c r="H30" s="35">
        <v>48673</v>
      </c>
      <c r="I30" s="36">
        <f t="shared" si="0"/>
        <v>0.1563262</v>
      </c>
      <c r="J30" s="35">
        <v>46897.86</v>
      </c>
    </row>
    <row r="31" spans="2:10" s="31" customFormat="1" ht="24.95" customHeight="1" x14ac:dyDescent="0.15">
      <c r="B31" s="34">
        <v>28</v>
      </c>
      <c r="C31" s="28" t="s">
        <v>55</v>
      </c>
      <c r="D31" s="29" t="s">
        <v>42</v>
      </c>
      <c r="E31" s="30" t="s">
        <v>54</v>
      </c>
      <c r="F31" s="30" t="s">
        <v>0</v>
      </c>
      <c r="G31" s="35">
        <v>33300</v>
      </c>
      <c r="H31" s="35">
        <v>19980</v>
      </c>
      <c r="I31" s="36">
        <f t="shared" si="0"/>
        <v>0.6</v>
      </c>
      <c r="J31" s="35">
        <v>19980</v>
      </c>
    </row>
    <row r="32" spans="2:10" s="31" customFormat="1" ht="24.95" customHeight="1" x14ac:dyDescent="0.15">
      <c r="B32" s="34">
        <v>29</v>
      </c>
      <c r="C32" s="28" t="s">
        <v>31</v>
      </c>
      <c r="D32" s="29" t="s">
        <v>30</v>
      </c>
      <c r="E32" s="30" t="s">
        <v>29</v>
      </c>
      <c r="F32" s="30" t="s">
        <v>0</v>
      </c>
      <c r="G32" s="35">
        <v>105000</v>
      </c>
      <c r="H32" s="35">
        <v>60000</v>
      </c>
      <c r="I32" s="36">
        <f t="shared" si="0"/>
        <v>0.5714285714285714</v>
      </c>
      <c r="J32" s="35">
        <v>60000</v>
      </c>
    </row>
    <row r="33" spans="2:10" s="31" customFormat="1" ht="24.95" customHeight="1" x14ac:dyDescent="0.15">
      <c r="B33" s="34">
        <v>30</v>
      </c>
      <c r="C33" s="28" t="s">
        <v>57</v>
      </c>
      <c r="D33" s="29" t="s">
        <v>12</v>
      </c>
      <c r="E33" s="30" t="s">
        <v>56</v>
      </c>
      <c r="F33" s="30" t="s">
        <v>0</v>
      </c>
      <c r="G33" s="35">
        <v>150715</v>
      </c>
      <c r="H33" s="35">
        <v>90429</v>
      </c>
      <c r="I33" s="36">
        <f t="shared" si="0"/>
        <v>0.48285193909033608</v>
      </c>
      <c r="J33" s="35">
        <v>72773.03</v>
      </c>
    </row>
    <row r="34" spans="2:10" s="31" customFormat="1" ht="24.95" customHeight="1" x14ac:dyDescent="0.15">
      <c r="B34" s="34">
        <v>31</v>
      </c>
      <c r="C34" s="28" t="s">
        <v>13</v>
      </c>
      <c r="D34" s="29" t="s">
        <v>12</v>
      </c>
      <c r="E34" s="30" t="s">
        <v>11</v>
      </c>
      <c r="F34" s="30" t="s">
        <v>0</v>
      </c>
      <c r="G34" s="35">
        <v>319930</v>
      </c>
      <c r="H34" s="35">
        <v>190161</v>
      </c>
      <c r="I34" s="36">
        <f t="shared" si="0"/>
        <v>0.56219322976901198</v>
      </c>
      <c r="J34" s="35">
        <v>179862.48</v>
      </c>
    </row>
    <row r="35" spans="2:10" s="31" customFormat="1" ht="24.95" customHeight="1" x14ac:dyDescent="0.15">
      <c r="B35" s="34">
        <v>32</v>
      </c>
      <c r="C35" s="28" t="s">
        <v>15</v>
      </c>
      <c r="D35" s="29" t="s">
        <v>12</v>
      </c>
      <c r="E35" s="30" t="s">
        <v>14</v>
      </c>
      <c r="F35" s="30" t="s">
        <v>0</v>
      </c>
      <c r="G35" s="35">
        <v>294250</v>
      </c>
      <c r="H35" s="35">
        <v>161000</v>
      </c>
      <c r="I35" s="36">
        <f t="shared" si="0"/>
        <v>0.22050599830076464</v>
      </c>
      <c r="J35" s="35">
        <v>64883.89</v>
      </c>
    </row>
    <row r="36" spans="2:10" s="31" customFormat="1" ht="24.95" customHeight="1" x14ac:dyDescent="0.15">
      <c r="B36" s="34">
        <v>33</v>
      </c>
      <c r="C36" s="28" t="s">
        <v>22</v>
      </c>
      <c r="D36" s="29" t="s">
        <v>12</v>
      </c>
      <c r="E36" s="30" t="s">
        <v>21</v>
      </c>
      <c r="F36" s="30" t="s">
        <v>0</v>
      </c>
      <c r="G36" s="35">
        <v>126262</v>
      </c>
      <c r="H36" s="35">
        <v>75757</v>
      </c>
      <c r="I36" s="36">
        <f t="shared" si="0"/>
        <v>0.59546831192282712</v>
      </c>
      <c r="J36" s="35">
        <v>75185.02</v>
      </c>
    </row>
    <row r="37" spans="2:10" s="2" customFormat="1" ht="18.2" customHeight="1" x14ac:dyDescent="0.15">
      <c r="B37" s="5"/>
      <c r="C37" s="13" t="s">
        <v>80</v>
      </c>
      <c r="D37" s="5"/>
      <c r="E37" s="5"/>
      <c r="F37" s="4"/>
      <c r="G37" s="12"/>
      <c r="H37" s="3"/>
      <c r="I37" s="3" t="s">
        <v>99</v>
      </c>
      <c r="J37" s="12">
        <v>3342708.96</v>
      </c>
    </row>
    <row r="38" spans="2:10" s="2" customFormat="1" ht="28.7" customHeight="1" x14ac:dyDescent="0.15"/>
  </sheetData>
  <sortState ref="B5:J36">
    <sortCondition ref="D5:D36"/>
    <sortCondition ref="E5:E36"/>
  </sortState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  <headerFooter alignWithMargins="0">
    <oddHeader>&amp;LPROPOSED FOR FUNDING - CALL EACEA 29/2018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"/>
    </sheetView>
  </sheetViews>
  <sheetFormatPr defaultRowHeight="12.75" x14ac:dyDescent="0.2"/>
  <cols>
    <col min="1" max="1" width="11.5703125" style="1" customWidth="1"/>
    <col min="2" max="2" width="19.140625" style="1" customWidth="1"/>
    <col min="3" max="3" width="8.5703125" style="1" customWidth="1"/>
    <col min="4" max="4" width="12.85546875" style="1" customWidth="1"/>
    <col min="5" max="5" width="11.5703125" style="1" customWidth="1"/>
    <col min="6" max="6" width="9.5703125" style="1" customWidth="1"/>
    <col min="7" max="7" width="4.7109375" style="1" customWidth="1"/>
    <col min="8" max="16384" width="9.140625" style="1"/>
  </cols>
  <sheetData>
    <row r="1" spans="1:6" s="2" customFormat="1" ht="7.5" customHeight="1" x14ac:dyDescent="0.15"/>
    <row r="2" spans="1:6" s="2" customFormat="1" ht="22.5" customHeight="1" x14ac:dyDescent="0.25">
      <c r="A2" s="32" t="s">
        <v>95</v>
      </c>
      <c r="F2" s="49">
        <v>2019</v>
      </c>
    </row>
    <row r="3" spans="1:6" s="2" customFormat="1" ht="7.9" customHeight="1" x14ac:dyDescent="0.15">
      <c r="A3" s="50"/>
      <c r="B3" s="51"/>
      <c r="C3" s="51"/>
      <c r="D3" s="51"/>
      <c r="E3" s="51"/>
      <c r="F3" s="49"/>
    </row>
    <row r="4" spans="1:6" s="2" customFormat="1" ht="7.5" customHeight="1" x14ac:dyDescent="0.15">
      <c r="A4" s="50"/>
      <c r="B4" s="51"/>
      <c r="C4" s="51"/>
      <c r="D4" s="51"/>
      <c r="E4" s="51"/>
    </row>
    <row r="5" spans="1:6" s="2" customFormat="1" ht="6.95" customHeight="1" x14ac:dyDescent="0.15"/>
    <row r="6" spans="1:6" s="38" customFormat="1" ht="34.15" customHeight="1" x14ac:dyDescent="0.25">
      <c r="A6" s="11" t="s">
        <v>94</v>
      </c>
      <c r="B6" s="11" t="s">
        <v>93</v>
      </c>
      <c r="C6" s="10" t="s">
        <v>92</v>
      </c>
      <c r="D6" s="39" t="s">
        <v>100</v>
      </c>
      <c r="E6" s="10" t="s">
        <v>91</v>
      </c>
      <c r="F6" s="10" t="s">
        <v>90</v>
      </c>
    </row>
    <row r="7" spans="1:6" s="38" customFormat="1" ht="24.95" customHeight="1" x14ac:dyDescent="0.25">
      <c r="A7" s="8" t="s">
        <v>83</v>
      </c>
      <c r="B7" s="9" t="s">
        <v>89</v>
      </c>
      <c r="C7" s="8" t="s">
        <v>16</v>
      </c>
      <c r="D7" s="40">
        <v>8</v>
      </c>
      <c r="E7" s="14">
        <v>5</v>
      </c>
      <c r="F7" s="41">
        <v>0.625</v>
      </c>
    </row>
    <row r="8" spans="1:6" s="38" customFormat="1" ht="24.95" customHeight="1" x14ac:dyDescent="0.25">
      <c r="A8" s="6" t="s">
        <v>83</v>
      </c>
      <c r="B8" s="7" t="s">
        <v>88</v>
      </c>
      <c r="C8" s="6" t="s">
        <v>44</v>
      </c>
      <c r="D8" s="42">
        <v>2</v>
      </c>
      <c r="E8" s="15">
        <v>2</v>
      </c>
      <c r="F8" s="43">
        <v>1</v>
      </c>
    </row>
    <row r="9" spans="1:6" s="38" customFormat="1" ht="24.95" customHeight="1" x14ac:dyDescent="0.25">
      <c r="A9" s="8" t="s">
        <v>83</v>
      </c>
      <c r="B9" s="9" t="s">
        <v>87</v>
      </c>
      <c r="C9" s="8" t="s">
        <v>9</v>
      </c>
      <c r="D9" s="40">
        <v>1</v>
      </c>
      <c r="E9" s="14">
        <v>1</v>
      </c>
      <c r="F9" s="41">
        <v>1</v>
      </c>
    </row>
    <row r="10" spans="1:6" s="38" customFormat="1" ht="24.95" customHeight="1" x14ac:dyDescent="0.25">
      <c r="A10" s="6" t="s">
        <v>83</v>
      </c>
      <c r="B10" s="7" t="s">
        <v>86</v>
      </c>
      <c r="C10" s="6" t="s">
        <v>2</v>
      </c>
      <c r="D10" s="42">
        <v>20</v>
      </c>
      <c r="E10" s="15">
        <v>19</v>
      </c>
      <c r="F10" s="43">
        <v>0.95</v>
      </c>
    </row>
    <row r="11" spans="1:6" s="38" customFormat="1" ht="24.95" customHeight="1" x14ac:dyDescent="0.25">
      <c r="A11" s="8" t="s">
        <v>83</v>
      </c>
      <c r="B11" s="9" t="s">
        <v>85</v>
      </c>
      <c r="C11" s="8" t="s">
        <v>42</v>
      </c>
      <c r="D11" s="40">
        <v>2</v>
      </c>
      <c r="E11" s="14">
        <v>1</v>
      </c>
      <c r="F11" s="41">
        <v>0.5</v>
      </c>
    </row>
    <row r="12" spans="1:6" s="38" customFormat="1" ht="24.95" customHeight="1" x14ac:dyDescent="0.25">
      <c r="A12" s="6" t="s">
        <v>83</v>
      </c>
      <c r="B12" s="7" t="s">
        <v>84</v>
      </c>
      <c r="C12" s="6" t="s">
        <v>30</v>
      </c>
      <c r="D12" s="42">
        <v>1</v>
      </c>
      <c r="E12" s="15">
        <v>1</v>
      </c>
      <c r="F12" s="43">
        <v>1</v>
      </c>
    </row>
    <row r="13" spans="1:6" s="38" customFormat="1" ht="24.95" customHeight="1" x14ac:dyDescent="0.25">
      <c r="A13" s="8" t="s">
        <v>83</v>
      </c>
      <c r="B13" s="9" t="s">
        <v>82</v>
      </c>
      <c r="C13" s="8" t="s">
        <v>12</v>
      </c>
      <c r="D13" s="40">
        <v>4</v>
      </c>
      <c r="E13" s="14">
        <v>4</v>
      </c>
      <c r="F13" s="41">
        <v>1</v>
      </c>
    </row>
    <row r="14" spans="1:6" s="38" customFormat="1" ht="24.95" customHeight="1" x14ac:dyDescent="0.25">
      <c r="A14" s="5"/>
      <c r="B14" s="5"/>
      <c r="C14" s="19" t="s">
        <v>81</v>
      </c>
      <c r="D14" s="18">
        <v>38</v>
      </c>
      <c r="E14" s="17">
        <v>33</v>
      </c>
      <c r="F14" s="16">
        <v>0.86842105263157898</v>
      </c>
    </row>
    <row r="15" spans="1:6" s="2" customFormat="1" ht="28.7" customHeight="1" x14ac:dyDescent="0.15"/>
  </sheetData>
  <mergeCells count="2">
    <mergeCell ref="F2:F3"/>
    <mergeCell ref="A3:E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&amp;LTABLE BY COUNTRY- CALL 29-2018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>
      <selection activeCell="B2" sqref="B2"/>
    </sheetView>
  </sheetViews>
  <sheetFormatPr defaultRowHeight="12.75" x14ac:dyDescent="0.2"/>
  <cols>
    <col min="1" max="1" width="3.5703125" style="1" customWidth="1"/>
    <col min="2" max="2" width="27.85546875" style="1" customWidth="1"/>
    <col min="3" max="3" width="56.28515625" style="1" customWidth="1"/>
    <col min="4" max="4" width="6.42578125" style="1" bestFit="1" customWidth="1"/>
    <col min="5" max="5" width="42" style="1" customWidth="1"/>
    <col min="6" max="16384" width="9.140625" style="1"/>
  </cols>
  <sheetData>
    <row r="1" spans="2:4" s="2" customFormat="1" ht="7.5" customHeight="1" x14ac:dyDescent="0.15"/>
    <row r="2" spans="2:4" s="2" customFormat="1" ht="15.95" customHeight="1" x14ac:dyDescent="0.25">
      <c r="B2" s="25" t="s">
        <v>95</v>
      </c>
      <c r="D2" s="24">
        <v>2019</v>
      </c>
    </row>
    <row r="3" spans="2:4" s="2" customFormat="1" ht="409.6" customHeight="1" x14ac:dyDescent="0.15"/>
    <row r="4" spans="2:4" s="2" customFormat="1" ht="18.600000000000001" customHeight="1" x14ac:dyDescent="0.15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&amp;LBY COUNTRY - CHART - CALL EACEA 29-2018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I4" sqref="I4"/>
    </sheetView>
  </sheetViews>
  <sheetFormatPr defaultRowHeight="12.75" x14ac:dyDescent="0.2"/>
  <cols>
    <col min="1" max="1" width="0.85546875" style="1" customWidth="1"/>
    <col min="2" max="2" width="11.42578125" style="1" customWidth="1"/>
    <col min="3" max="3" width="16.140625" style="1" customWidth="1"/>
    <col min="4" max="4" width="8.5703125" style="1" customWidth="1"/>
    <col min="5" max="6" width="12.85546875" style="1" customWidth="1"/>
    <col min="7" max="7" width="9.28515625" style="1" customWidth="1"/>
    <col min="8" max="8" width="4.7109375" style="1" customWidth="1"/>
    <col min="9" max="16384" width="9.140625" style="1"/>
  </cols>
  <sheetData>
    <row r="1" spans="2:7" s="2" customFormat="1" ht="13.35" customHeight="1" x14ac:dyDescent="0.15"/>
    <row r="2" spans="2:7" s="2" customFormat="1" ht="15.95" customHeight="1" x14ac:dyDescent="0.25">
      <c r="B2" s="25" t="s">
        <v>95</v>
      </c>
      <c r="F2" s="24">
        <v>2019</v>
      </c>
    </row>
    <row r="3" spans="2:7" s="2" customFormat="1" ht="28.35" customHeight="1" x14ac:dyDescent="0.15"/>
    <row r="4" spans="2:7" s="37" customFormat="1" ht="34.15" customHeight="1" x14ac:dyDescent="0.25">
      <c r="B4" s="11" t="s">
        <v>94</v>
      </c>
      <c r="C4" s="11" t="s">
        <v>93</v>
      </c>
      <c r="D4" s="10" t="s">
        <v>92</v>
      </c>
      <c r="E4" s="10" t="s">
        <v>74</v>
      </c>
      <c r="F4" s="10" t="s">
        <v>101</v>
      </c>
      <c r="G4" s="10" t="s">
        <v>102</v>
      </c>
    </row>
    <row r="5" spans="2:7" s="2" customFormat="1" ht="24.95" customHeight="1" x14ac:dyDescent="0.2">
      <c r="B5" s="20" t="s">
        <v>83</v>
      </c>
      <c r="C5" s="21" t="s">
        <v>89</v>
      </c>
      <c r="D5" s="20" t="s">
        <v>16</v>
      </c>
      <c r="E5" s="44">
        <v>610538</v>
      </c>
      <c r="F5" s="44">
        <v>485426.12</v>
      </c>
      <c r="G5" s="26">
        <v>0.79507929072391903</v>
      </c>
    </row>
    <row r="6" spans="2:7" s="2" customFormat="1" ht="24.95" customHeight="1" x14ac:dyDescent="0.2">
      <c r="B6" s="22" t="s">
        <v>83</v>
      </c>
      <c r="C6" s="23" t="s">
        <v>88</v>
      </c>
      <c r="D6" s="22" t="s">
        <v>44</v>
      </c>
      <c r="E6" s="45">
        <v>352930</v>
      </c>
      <c r="F6" s="45">
        <v>349025.53</v>
      </c>
      <c r="G6" s="27">
        <v>0.98893698467118096</v>
      </c>
    </row>
    <row r="7" spans="2:7" s="2" customFormat="1" ht="24.95" customHeight="1" x14ac:dyDescent="0.2">
      <c r="B7" s="20" t="s">
        <v>83</v>
      </c>
      <c r="C7" s="21" t="s">
        <v>87</v>
      </c>
      <c r="D7" s="20" t="s">
        <v>9</v>
      </c>
      <c r="E7" s="44">
        <v>24000</v>
      </c>
      <c r="F7" s="44">
        <v>20000</v>
      </c>
      <c r="G7" s="26">
        <v>0.83333333333333304</v>
      </c>
    </row>
    <row r="8" spans="2:7" s="2" customFormat="1" ht="24.95" customHeight="1" x14ac:dyDescent="0.2">
      <c r="B8" s="22" t="s">
        <v>83</v>
      </c>
      <c r="C8" s="23" t="s">
        <v>86</v>
      </c>
      <c r="D8" s="22" t="s">
        <v>2</v>
      </c>
      <c r="E8" s="45">
        <v>2660677</v>
      </c>
      <c r="F8" s="45">
        <v>2015572.89</v>
      </c>
      <c r="G8" s="27">
        <v>0.75754136635149605</v>
      </c>
    </row>
    <row r="9" spans="2:7" s="2" customFormat="1" ht="24.95" customHeight="1" x14ac:dyDescent="0.2">
      <c r="B9" s="20" t="s">
        <v>83</v>
      </c>
      <c r="C9" s="21" t="s">
        <v>85</v>
      </c>
      <c r="D9" s="20" t="s">
        <v>42</v>
      </c>
      <c r="E9" s="44">
        <v>44980</v>
      </c>
      <c r="F9" s="44">
        <v>19980</v>
      </c>
      <c r="G9" s="26">
        <v>0.44419742107603399</v>
      </c>
    </row>
    <row r="10" spans="2:7" s="2" customFormat="1" ht="24.95" customHeight="1" x14ac:dyDescent="0.2">
      <c r="B10" s="22" t="s">
        <v>83</v>
      </c>
      <c r="C10" s="23" t="s">
        <v>84</v>
      </c>
      <c r="D10" s="22" t="s">
        <v>30</v>
      </c>
      <c r="E10" s="45">
        <v>60000</v>
      </c>
      <c r="F10" s="45">
        <v>60000</v>
      </c>
      <c r="G10" s="27">
        <v>1</v>
      </c>
    </row>
    <row r="11" spans="2:7" s="2" customFormat="1" ht="24.95" customHeight="1" x14ac:dyDescent="0.2">
      <c r="B11" s="20" t="s">
        <v>83</v>
      </c>
      <c r="C11" s="21" t="s">
        <v>82</v>
      </c>
      <c r="D11" s="20" t="s">
        <v>12</v>
      </c>
      <c r="E11" s="44">
        <v>517347</v>
      </c>
      <c r="F11" s="44">
        <v>392704.42</v>
      </c>
      <c r="G11" s="26">
        <v>0.75907354251595205</v>
      </c>
    </row>
    <row r="12" spans="2:7" s="2" customFormat="1" ht="24.95" customHeight="1" x14ac:dyDescent="0.15">
      <c r="B12" s="5"/>
      <c r="C12" s="5"/>
      <c r="D12" s="19" t="s">
        <v>81</v>
      </c>
      <c r="E12" s="46">
        <v>4270472</v>
      </c>
      <c r="F12" s="46">
        <v>3342708.96</v>
      </c>
      <c r="G12" s="16">
        <v>0.78274929796987303</v>
      </c>
    </row>
    <row r="13" spans="2:7" s="2" customFormat="1" ht="28.7" customHeight="1" x14ac:dyDescent="0.15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"/>
  <sheetViews>
    <sheetView workbookViewId="0">
      <selection activeCell="C7" sqref="C7"/>
    </sheetView>
  </sheetViews>
  <sheetFormatPr defaultRowHeight="12.75" x14ac:dyDescent="0.2"/>
  <cols>
    <col min="1" max="1" width="1" style="1" customWidth="1"/>
    <col min="2" max="2" width="36.42578125" style="1" customWidth="1"/>
    <col min="3" max="3" width="81.140625" style="1" customWidth="1"/>
    <col min="4" max="4" width="6.42578125" style="1" bestFit="1" customWidth="1"/>
    <col min="5" max="5" width="0.7109375" style="1" customWidth="1"/>
    <col min="6" max="6" width="4.7109375" style="1" customWidth="1"/>
    <col min="7" max="16384" width="9.140625" style="1"/>
  </cols>
  <sheetData>
    <row r="1" spans="2:4" s="2" customFormat="1" ht="13.35" customHeight="1" x14ac:dyDescent="0.15"/>
    <row r="2" spans="2:4" s="2" customFormat="1" ht="13.35" customHeight="1" x14ac:dyDescent="0.15"/>
    <row r="3" spans="2:4" s="2" customFormat="1" ht="2.1" customHeight="1" x14ac:dyDescent="0.15">
      <c r="D3" s="49">
        <v>2019</v>
      </c>
    </row>
    <row r="4" spans="2:4" s="2" customFormat="1" ht="13.35" customHeight="1" x14ac:dyDescent="0.15">
      <c r="B4" s="52" t="s">
        <v>95</v>
      </c>
      <c r="C4" s="53"/>
      <c r="D4" s="49"/>
    </row>
    <row r="5" spans="2:4" s="2" customFormat="1" ht="2.1" customHeight="1" x14ac:dyDescent="0.15">
      <c r="B5" s="52"/>
      <c r="C5" s="53"/>
    </row>
    <row r="6" spans="2:4" s="2" customFormat="1" ht="357.4" customHeight="1" x14ac:dyDescent="0.15"/>
  </sheetData>
  <mergeCells count="2">
    <mergeCell ref="D3:D4"/>
    <mergeCell ref="B4:C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&amp;LLEVEL OF DEMAND - CHART- CALL EACEA 29-2018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Proposed for funding</vt:lpstr>
      <vt:lpstr>By Country - Table</vt:lpstr>
      <vt:lpstr>By Country - Chart</vt:lpstr>
      <vt:lpstr>Level of demand - Table</vt:lpstr>
      <vt:lpstr>Level of demand - Chart</vt:lpstr>
      <vt:lpstr>'By Country - Chart'!Print_Area</vt:lpstr>
      <vt:lpstr>'By Country - Table'!Print_Area</vt:lpstr>
      <vt:lpstr>'Proposed for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2020-05-08T14:22:33Z</dcterms:modified>
</cp:coreProperties>
</file>